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C:\Users\cloudconvert\server\files\tasks\299c1db7-edc9-4a13-975b-e8408c929422\"/>
    </mc:Choice>
  </mc:AlternateContent>
  <xr:revisionPtr revIDLastSave="0" documentId="8_{E3B425C5-EDC3-4766-B8FA-1D545A5BA539}" xr6:coauthVersionLast="47" xr6:coauthVersionMax="47" xr10:uidLastSave="{00000000-0000-0000-0000-000000000000}"/>
  <bookViews>
    <workbookView xWindow="2340" yWindow="2340" windowWidth="11520" windowHeight="7875" tabRatio="838" firstSheet="1" activeTab="1"/>
  </bookViews>
  <sheets>
    <sheet name="BoQ1" sheetId="5" state="veryHidden" r:id="rId1"/>
    <sheet name="Macros" sheetId="2" r:id="rId2"/>
  </sheets>
  <externalReferences>
    <externalReference r:id="rId3"/>
    <externalReference r:id="rId4"/>
    <externalReference r:id="rId5"/>
  </externalReferences>
  <definedNames>
    <definedName name="_BAA1">#REF!</definedName>
    <definedName name="boq_type">#REF!</definedName>
    <definedName name="boq_version">[1]Config!$C$2:$C$3</definedName>
    <definedName name="conversion_type">[1]Config!$E$2:$E$3</definedName>
    <definedName name="cstvat">#REF!</definedName>
    <definedName name="currency_name">[1]Config!$F$2:$F$8</definedName>
    <definedName name="dfsga" localSheetId="0">#REF!</definedName>
    <definedName name="dfsga">#REF!</definedName>
    <definedName name="domestic_global">#REF!</definedName>
    <definedName name="Excise" localSheetId="0">#REF!</definedName>
    <definedName name="Excise">#REF!</definedName>
    <definedName name="Excise_Duty" localSheetId="0">#REF!</definedName>
    <definedName name="Excise_Duty">#REF!</definedName>
    <definedName name="Excised" localSheetId="0">#REF!</definedName>
    <definedName name="Excised">#REF!</definedName>
    <definedName name="ExciseDuty">#REF!</definedName>
    <definedName name="MyList">#REF!</definedName>
    <definedName name="option9">'[3]PRICE BID'!#REF!</definedName>
    <definedName name="other_boq">[1]Config!$G$2:$G$5</definedName>
    <definedName name="Select">#REF!</definedName>
    <definedName name="SelectD1OrC1">#REF!</definedName>
    <definedName name="SelectLessOrExcess">#REF!</definedName>
    <definedName name="Service" localSheetId="0">#REF!</definedName>
    <definedName name="Service">#REF!</definedName>
    <definedName name="ServiceTax">#REF!</definedName>
    <definedName name="Tax">#REF!</definedName>
    <definedName name="TOT_ST">'[3]PRICE BID'!$G$14</definedName>
  </definedNames>
  <calcPr calcId="191029" fullPrecision="0"/>
</workbook>
</file>

<file path=xl/calcChain.xml><?xml version="1.0" encoding="utf-8"?>
<calcChain xmlns="http://schemas.openxmlformats.org/spreadsheetml/2006/main">
  <c r="BA14" i="5" l="1"/>
  <c r="O14" i="5"/>
  <c r="BB14" i="5"/>
  <c r="J14" i="5"/>
  <c r="BA15" i="5"/>
  <c r="BA16" i="5"/>
  <c r="BB16" i="5"/>
  <c r="BB15" i="5"/>
  <c r="BC16" i="5"/>
  <c r="BC14" i="5"/>
  <c r="BC15" i="5"/>
  <c r="C17" i="5"/>
</calcChain>
</file>

<file path=xl/comments1.xml><?xml version="1.0" encoding="utf-8"?>
<comments xmlns="http://schemas.openxmlformats.org/spreadsheetml/2006/main">
  <authors>
    <author>gepadmin</author>
  </authors>
  <commentList>
    <comment ref="K13" authorId="0" shapeId="0">
      <text>
        <r>
          <rPr>
            <b/>
            <sz val="9"/>
            <color indexed="81"/>
            <rFont val="Tahoma"/>
            <family val="2"/>
          </rPr>
          <t>gepadmin:</t>
        </r>
        <r>
          <rPr>
            <sz val="9"/>
            <color indexed="81"/>
            <rFont val="Tahoma"/>
            <family val="2"/>
          </rPr>
          <t xml:space="preserve">
1. If you choose "Full Conversion" then Column </t>
        </r>
        <r>
          <rPr>
            <b/>
            <sz val="9"/>
            <color indexed="81"/>
            <rFont val="Tahoma"/>
            <family val="2"/>
          </rPr>
          <t>BA (AMOUNT)</t>
        </r>
        <r>
          <rPr>
            <sz val="9"/>
            <color indexed="81"/>
            <rFont val="Tahoma"/>
            <family val="2"/>
          </rPr>
          <t xml:space="preserve"> and Column </t>
        </r>
        <r>
          <rPr>
            <b/>
            <sz val="9"/>
            <color indexed="81"/>
            <rFont val="Tahoma"/>
            <family val="2"/>
          </rPr>
          <t>BB (TAXES)</t>
        </r>
        <r>
          <rPr>
            <sz val="9"/>
            <color indexed="81"/>
            <rFont val="Tahoma"/>
            <family val="2"/>
          </rPr>
          <t xml:space="preserve"> BOTH values will be convert based on selected Currency in (Column L).
2. If you choose "Partial Conversion" then Column </t>
        </r>
        <r>
          <rPr>
            <b/>
            <sz val="9"/>
            <color indexed="81"/>
            <rFont val="Tahoma"/>
            <family val="2"/>
          </rPr>
          <t>BA (AMOUNT)</t>
        </r>
        <r>
          <rPr>
            <sz val="9"/>
            <color indexed="81"/>
            <rFont val="Tahoma"/>
            <family val="2"/>
          </rPr>
          <t xml:space="preserve"> only will be converted based on selected currency (Column L)  and Column </t>
        </r>
        <r>
          <rPr>
            <b/>
            <sz val="9"/>
            <color indexed="81"/>
            <rFont val="Tahoma"/>
            <family val="2"/>
          </rPr>
          <t>BB (TAXES)</t>
        </r>
        <r>
          <rPr>
            <sz val="9"/>
            <color indexed="81"/>
            <rFont val="Tahoma"/>
            <family val="2"/>
          </rPr>
          <t xml:space="preserve"> value (INR) will be added to the converted values.</t>
        </r>
      </text>
    </comment>
    <comment ref="K14" authorId="0" shapeId="0">
      <text>
        <r>
          <rPr>
            <b/>
            <sz val="9"/>
            <color indexed="81"/>
            <rFont val="Tahoma"/>
            <family val="2"/>
          </rPr>
          <t>gepadmin:</t>
        </r>
        <r>
          <rPr>
            <sz val="9"/>
            <color indexed="81"/>
            <rFont val="Tahoma"/>
            <family val="2"/>
          </rPr>
          <t xml:space="preserve">
1. If you choose "Full Conversion" then Column </t>
        </r>
        <r>
          <rPr>
            <b/>
            <sz val="9"/>
            <color indexed="81"/>
            <rFont val="Tahoma"/>
            <family val="2"/>
          </rPr>
          <t>BA (AMOUNT)</t>
        </r>
        <r>
          <rPr>
            <sz val="9"/>
            <color indexed="81"/>
            <rFont val="Tahoma"/>
            <family val="2"/>
          </rPr>
          <t xml:space="preserve"> and Column </t>
        </r>
        <r>
          <rPr>
            <b/>
            <sz val="9"/>
            <color indexed="81"/>
            <rFont val="Tahoma"/>
            <family val="2"/>
          </rPr>
          <t>BB (TAXES)</t>
        </r>
        <r>
          <rPr>
            <sz val="9"/>
            <color indexed="81"/>
            <rFont val="Tahoma"/>
            <family val="2"/>
          </rPr>
          <t xml:space="preserve"> BOTH values will be convert based on selected Currency in (Column L).
2. If you choose "Partial Conversion" then Column </t>
        </r>
        <r>
          <rPr>
            <b/>
            <sz val="9"/>
            <color indexed="81"/>
            <rFont val="Tahoma"/>
            <family val="2"/>
          </rPr>
          <t>BA (AMOUNT)</t>
        </r>
        <r>
          <rPr>
            <sz val="9"/>
            <color indexed="81"/>
            <rFont val="Tahoma"/>
            <family val="2"/>
          </rPr>
          <t xml:space="preserve"> only will be converted based on selected currency (Column L)  and Column </t>
        </r>
        <r>
          <rPr>
            <b/>
            <sz val="9"/>
            <color indexed="81"/>
            <rFont val="Tahoma"/>
            <family val="2"/>
          </rPr>
          <t>BB (TAXES)</t>
        </r>
        <r>
          <rPr>
            <sz val="9"/>
            <color indexed="81"/>
            <rFont val="Tahoma"/>
            <family val="2"/>
          </rPr>
          <t xml:space="preserve"> value (INR) will be added to the converted values.</t>
        </r>
      </text>
    </comment>
  </commentList>
</comments>
</file>

<file path=xl/sharedStrings.xml><?xml version="1.0" encoding="utf-8"?>
<sst xmlns="http://schemas.openxmlformats.org/spreadsheetml/2006/main" count="104" uniqueCount="55">
  <si>
    <t>Sl.
No.</t>
  </si>
  <si>
    <t>Item Code / Make</t>
  </si>
  <si>
    <t>Please Enable Macros to View BoQ information</t>
  </si>
  <si>
    <t>BoQ_Ver3.0</t>
  </si>
  <si>
    <t>Normal</t>
  </si>
  <si>
    <t>Select, Excess (+), Less (-)</t>
  </si>
  <si>
    <t xml:space="preserve"> </t>
  </si>
  <si>
    <r>
      <rPr>
        <b/>
        <u/>
        <sz val="11"/>
        <rFont val="Arial"/>
        <family val="2"/>
      </rPr>
      <t>PRICE SCHEDULE</t>
    </r>
    <r>
      <rPr>
        <b/>
        <sz val="11"/>
        <rFont val="Arial"/>
        <family val="2"/>
      </rPr>
      <t xml:space="preserve">
</t>
    </r>
    <r>
      <rPr>
        <b/>
        <sz val="11"/>
        <color indexed="10"/>
        <rFont val="Arial"/>
        <family val="2"/>
      </rPr>
      <t>(This BOQ template must not be modified/replaced by the bidder and the same should be uploaded after filling the relevent columns, else the bidder is liable to be rejected for this tender. Bidders are allowed to enter the Bidder Name and Values only )</t>
    </r>
  </si>
  <si>
    <r>
      <t xml:space="preserve">NUMBER </t>
    </r>
    <r>
      <rPr>
        <b/>
        <sz val="11"/>
        <color indexed="10"/>
        <rFont val="Arial"/>
        <family val="2"/>
      </rPr>
      <t>#</t>
    </r>
  </si>
  <si>
    <r>
      <t xml:space="preserve">TEXT </t>
    </r>
    <r>
      <rPr>
        <b/>
        <sz val="11"/>
        <color indexed="10"/>
        <rFont val="Arial"/>
        <family val="2"/>
      </rPr>
      <t>#</t>
    </r>
  </si>
  <si>
    <t>NUMBER</t>
  </si>
  <si>
    <t>TEXT</t>
  </si>
  <si>
    <r>
      <t>TEXT</t>
    </r>
    <r>
      <rPr>
        <b/>
        <sz val="11"/>
        <color indexed="10"/>
        <rFont val="Arial"/>
        <family val="2"/>
      </rPr>
      <t>#</t>
    </r>
  </si>
  <si>
    <t>DATE</t>
  </si>
  <si>
    <t>Item Description</t>
  </si>
  <si>
    <t>Quantity</t>
  </si>
  <si>
    <t>Units</t>
  </si>
  <si>
    <t>Addition / Deduction</t>
  </si>
  <si>
    <t>Addition / Deduction Values</t>
  </si>
  <si>
    <t>Currency Convertion against each Item</t>
  </si>
  <si>
    <t>Quoted Currency in INR / Other Currency</t>
  </si>
  <si>
    <t>Construction of chamber for 100mm sluices valve</t>
  </si>
  <si>
    <t>item1</t>
  </si>
  <si>
    <t>1 Nos</t>
  </si>
  <si>
    <t>Nos</t>
  </si>
  <si>
    <t>Excess(+)</t>
  </si>
  <si>
    <t>Construction of chamber for 100mm sluice plates</t>
  </si>
  <si>
    <t>item5</t>
  </si>
  <si>
    <t>Total in Figures</t>
  </si>
  <si>
    <t>Select</t>
  </si>
  <si>
    <t>%</t>
  </si>
  <si>
    <t>Item Wise</t>
  </si>
  <si>
    <t>Full Conversion</t>
  </si>
  <si>
    <t>Quoted Rate in Words</t>
  </si>
  <si>
    <t>Quoted Rate in Figures</t>
  </si>
  <si>
    <t>Name of the Bidder/ Bidding Firm / Company :</t>
  </si>
  <si>
    <r>
      <t xml:space="preserve">Estimated Rate in
</t>
    </r>
    <r>
      <rPr>
        <b/>
        <sz val="11"/>
        <color indexed="10"/>
        <rFont val="Arial"/>
        <family val="2"/>
      </rPr>
      <t>Rs.      P</t>
    </r>
  </si>
  <si>
    <t>TOTAL AMOUNT In Words</t>
  </si>
  <si>
    <r>
      <t xml:space="preserve">GST Amount 
in 
</t>
    </r>
    <r>
      <rPr>
        <b/>
        <sz val="11"/>
        <color indexed="10"/>
        <rFont val="Arial"/>
        <family val="2"/>
      </rPr>
      <t>Rs.      P</t>
    </r>
  </si>
  <si>
    <t>Item Wise BoQ</t>
  </si>
  <si>
    <t>INR and Other Currency</t>
  </si>
  <si>
    <t>INR,EURO,USD</t>
  </si>
  <si>
    <t>Tender Inviting Authority: Mr Nagaraj PK,Dy Mgr,PV MM,BHEL SBD BENGALURU</t>
  </si>
  <si>
    <t>KG</t>
  </si>
  <si>
    <t>EL0679039678</t>
  </si>
  <si>
    <t>BACK ALUMINIUM PASTE FOR SOLAR CELLS AS PER SPECIFICATION REF no:PS439-356 (BASIC + FREIGHT).
CUSTOM NOMENCLATURE:BACK ALUMINIUM PASTE REQUIRED FOR MANUFACTURE OF PHOTOVOLTAIC CELLS</t>
  </si>
  <si>
    <t>HSN / SAC Code (To be entered by the Bidder)</t>
  </si>
  <si>
    <t>GST 
(If applicable in Percentage To be entered by the Bidder)</t>
  </si>
  <si>
    <t>TOTAL AMOUNT  excluding taxes in
bidder quoted currency</t>
  </si>
  <si>
    <t>TOTAL AMOUNT  excluding taxes
in
bidder quoted currency</t>
  </si>
  <si>
    <t>INR</t>
  </si>
  <si>
    <t>Name of Work:Supply of Aluminium paste for solar cells processing</t>
  </si>
  <si>
    <t>Supply of Aluminium paste for solar cells processing</t>
  </si>
  <si>
    <r>
      <t xml:space="preserve">CPT-BAngalore RATE In </t>
    </r>
    <r>
      <rPr>
        <b/>
        <sz val="11"/>
        <color indexed="10"/>
        <rFont val="Arial"/>
        <family val="2"/>
      </rPr>
      <t>Figures</t>
    </r>
    <r>
      <rPr>
        <b/>
        <sz val="11"/>
        <rFont val="Arial"/>
        <family val="2"/>
      </rPr>
      <t xml:space="preserve"> To be entered by the </t>
    </r>
    <r>
      <rPr>
        <b/>
        <sz val="11"/>
        <color indexed="10"/>
        <rFont val="Arial"/>
        <family val="2"/>
      </rPr>
      <t>Bidder</t>
    </r>
    <r>
      <rPr>
        <b/>
        <sz val="11"/>
        <rFont val="Arial"/>
        <family val="2"/>
      </rPr>
      <t xml:space="preserve"> in their quoted currency( Insurance is in BHEL Scope)
 </t>
    </r>
  </si>
  <si>
    <t>Contract No: PKNBOS0021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</si>
</sst>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000"/>
    <numFmt numFmtId="180" formatCode="0.000"/>
  </numFmts>
  <fonts count="31" x14ac:knownFonts="1">
    <font>
      <sz val="11"/>
      <color theme="1"/>
      <name val="Calibri"/>
      <family val="2"/>
      <scheme val="minor"/>
    </font>
    <font>
      <b/>
      <sz val="11"/>
      <name val="Arial"/>
      <family val="2"/>
    </font>
    <font>
      <sz val="11"/>
      <name val="Arial"/>
      <family val="2"/>
    </font>
    <font>
      <b/>
      <u/>
      <sz val="11"/>
      <color indexed="8"/>
      <name val="Arial"/>
      <family val="2"/>
    </font>
    <font>
      <b/>
      <sz val="11"/>
      <color indexed="8"/>
      <name val="Arial"/>
      <family val="2"/>
    </font>
    <font>
      <b/>
      <sz val="14"/>
      <color indexed="10"/>
      <name val="Arial"/>
      <family val="2"/>
    </font>
    <font>
      <sz val="8"/>
      <name val="Calibri"/>
      <family val="2"/>
    </font>
    <font>
      <b/>
      <sz val="16"/>
      <color indexed="8"/>
      <name val="Calibri"/>
      <family val="2"/>
    </font>
    <font>
      <sz val="10"/>
      <name val="Arial"/>
      <family val="2"/>
    </font>
    <font>
      <b/>
      <u/>
      <sz val="11"/>
      <name val="Arial"/>
      <family val="2"/>
    </font>
    <font>
      <b/>
      <sz val="11"/>
      <color indexed="10"/>
      <name val="Arial"/>
      <family val="2"/>
    </font>
    <font>
      <b/>
      <sz val="12"/>
      <color indexed="10"/>
      <name val="Arial"/>
      <family val="2"/>
    </font>
    <font>
      <sz val="10"/>
      <name val="Arial"/>
      <family val="2"/>
    </font>
    <font>
      <b/>
      <sz val="9"/>
      <color indexed="81"/>
      <name val="Tahoma"/>
      <family val="2"/>
    </font>
    <font>
      <sz val="9"/>
      <color indexed="81"/>
      <name val="Tahoma"/>
      <family val="2"/>
    </font>
    <font>
      <b/>
      <sz val="11"/>
      <color indexed="10"/>
      <name val="Arial"/>
      <family val="2"/>
    </font>
    <font>
      <b/>
      <sz val="11"/>
      <color indexed="10"/>
      <name val="Arial"/>
      <family val="2"/>
    </font>
    <font>
      <sz val="11"/>
      <color theme="1"/>
      <name val="Calibri"/>
      <family val="2"/>
      <scheme val="minor"/>
    </font>
    <font>
      <sz val="11"/>
      <color theme="0" tint="-0.499984740745262"/>
      <name val="Arial"/>
      <family val="2"/>
    </font>
    <font>
      <b/>
      <u/>
      <sz val="11"/>
      <color theme="0" tint="-0.499984740745262"/>
      <name val="Arial"/>
      <family val="2"/>
    </font>
    <font>
      <sz val="11"/>
      <color theme="4" tint="0.79998168889431442"/>
      <name val="Arial"/>
      <family val="2"/>
    </font>
    <font>
      <sz val="11"/>
      <color theme="0" tint="-0.499984740745262"/>
      <name val="Calibri"/>
      <family val="2"/>
      <scheme val="minor"/>
    </font>
    <font>
      <b/>
      <i/>
      <sz val="11"/>
      <color theme="1"/>
      <name val="Calibri"/>
      <family val="2"/>
      <scheme val="minor"/>
    </font>
    <font>
      <sz val="10"/>
      <color rgb="FF000000"/>
      <name val="Courier New"/>
      <family val="3"/>
    </font>
    <font>
      <b/>
      <sz val="12"/>
      <color rgb="FF800000"/>
      <name val="Arial"/>
      <family val="2"/>
    </font>
    <font>
      <b/>
      <sz val="11"/>
      <color rgb="FF000066"/>
      <name val="Arial"/>
      <family val="2"/>
    </font>
    <font>
      <b/>
      <sz val="11"/>
      <color rgb="FF800000"/>
      <name val="Arial"/>
      <family val="2"/>
    </font>
    <font>
      <b/>
      <sz val="14"/>
      <color rgb="FF007A37"/>
      <name val="Arial"/>
      <family val="2"/>
    </font>
    <font>
      <sz val="10"/>
      <color theme="1"/>
      <name val="Calibri"/>
      <family val="2"/>
    </font>
    <font>
      <b/>
      <sz val="11"/>
      <color theme="1"/>
      <name val="Arial"/>
      <family val="2"/>
    </font>
    <font>
      <b/>
      <u/>
      <sz val="16"/>
      <color rgb="FFFF0000"/>
      <name val="Arial"/>
      <family val="2"/>
    </font>
  </fonts>
  <fills count="7">
    <fill>
      <patternFill patternType="none"/>
    </fill>
    <fill>
      <patternFill patternType="gray125"/>
    </fill>
    <fill>
      <patternFill patternType="solid">
        <fgColor indexed="27"/>
        <bgColor indexed="64"/>
      </patternFill>
    </fill>
    <fill>
      <patternFill patternType="solid">
        <fgColor rgb="FFDDDDDD"/>
        <bgColor indexed="64"/>
      </patternFill>
    </fill>
    <fill>
      <patternFill patternType="solid">
        <fgColor rgb="FFEAEAEA"/>
        <bgColor indexed="64"/>
      </patternFill>
    </fill>
    <fill>
      <patternFill patternType="solid">
        <fgColor theme="0" tint="-0.149967955565050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7" fillId="0" borderId="0"/>
    <xf numFmtId="0" fontId="8" fillId="0" borderId="0"/>
    <xf numFmtId="0" fontId="12" fillId="0" borderId="0"/>
    <xf numFmtId="9" fontId="8" fillId="0" borderId="0" applyFont="0" applyFill="0" applyBorder="0" applyAlignment="0" applyProtection="0"/>
    <xf numFmtId="9" fontId="12" fillId="0" borderId="0" applyFont="0" applyFill="0" applyBorder="0" applyAlignment="0" applyProtection="0"/>
  </cellStyleXfs>
  <cellXfs count="90">
    <xf numFmtId="0" fontId="0" fillId="0" borderId="0" xfId="0"/>
    <xf numFmtId="0" fontId="2" fillId="0" borderId="0" xfId="1" applyNumberFormat="1" applyFont="1" applyFill="1" applyBorder="1" applyAlignment="1">
      <alignment vertical="center"/>
    </xf>
    <xf numFmtId="0" fontId="18" fillId="0" borderId="0" xfId="1" applyNumberFormat="1" applyFont="1" applyFill="1" applyBorder="1" applyAlignment="1" applyProtection="1">
      <alignment vertical="center"/>
      <protection locked="0"/>
    </xf>
    <xf numFmtId="0" fontId="18" fillId="0" borderId="0" xfId="1" applyNumberFormat="1" applyFont="1" applyFill="1" applyBorder="1" applyAlignment="1">
      <alignment vertical="center"/>
    </xf>
    <xf numFmtId="0" fontId="1" fillId="0" borderId="0" xfId="1" applyNumberFormat="1" applyFont="1" applyFill="1" applyBorder="1" applyAlignment="1">
      <alignment vertical="center"/>
    </xf>
    <xf numFmtId="0" fontId="3" fillId="0" borderId="0" xfId="1" applyNumberFormat="1" applyFont="1" applyFill="1" applyBorder="1" applyAlignment="1">
      <alignment horizontal="left"/>
    </xf>
    <xf numFmtId="0" fontId="19" fillId="0" borderId="0" xfId="1" applyNumberFormat="1" applyFont="1" applyFill="1" applyBorder="1" applyAlignment="1">
      <alignment horizontal="left"/>
    </xf>
    <xf numFmtId="0" fontId="2" fillId="0" borderId="0" xfId="1" applyNumberFormat="1" applyFont="1" applyFill="1" applyAlignment="1" applyProtection="1">
      <alignment vertical="center"/>
      <protection locked="0"/>
    </xf>
    <xf numFmtId="0" fontId="18" fillId="0" borderId="0" xfId="1" applyNumberFormat="1" applyFont="1" applyFill="1" applyAlignment="1" applyProtection="1">
      <alignment vertical="center"/>
      <protection locked="0"/>
    </xf>
    <xf numFmtId="0" fontId="2" fillId="0" borderId="0" xfId="1" applyNumberFormat="1" applyFont="1" applyFill="1" applyAlignment="1">
      <alignment vertical="center"/>
    </xf>
    <xf numFmtId="0" fontId="18" fillId="0" borderId="0" xfId="1" applyNumberFormat="1" applyFont="1" applyFill="1" applyAlignment="1">
      <alignment vertical="center"/>
    </xf>
    <xf numFmtId="0" fontId="1" fillId="0" borderId="1" xfId="1" applyNumberFormat="1" applyFont="1" applyFill="1" applyBorder="1" applyAlignment="1">
      <alignment horizontal="center" vertical="top" wrapText="1"/>
    </xf>
    <xf numFmtId="0" fontId="2" fillId="0" borderId="0" xfId="1" applyNumberFormat="1" applyFont="1" applyFill="1"/>
    <xf numFmtId="0" fontId="18" fillId="0" borderId="0" xfId="1" applyNumberFormat="1" applyFont="1" applyFill="1"/>
    <xf numFmtId="0" fontId="1" fillId="0" borderId="2" xfId="1" applyNumberFormat="1" applyFont="1" applyFill="1" applyBorder="1" applyAlignment="1">
      <alignment horizontal="center" vertical="top" wrapText="1"/>
    </xf>
    <xf numFmtId="0" fontId="2" fillId="0" borderId="2" xfId="1" applyNumberFormat="1" applyFont="1" applyFill="1" applyBorder="1" applyAlignment="1">
      <alignment horizontal="left" vertical="top"/>
    </xf>
    <xf numFmtId="0" fontId="1" fillId="0" borderId="2" xfId="1" applyNumberFormat="1" applyFont="1" applyFill="1" applyBorder="1" applyAlignment="1" applyProtection="1">
      <alignment horizontal="right" vertical="top"/>
    </xf>
    <xf numFmtId="0" fontId="2" fillId="0" borderId="2" xfId="1" applyNumberFormat="1" applyFont="1" applyFill="1" applyBorder="1" applyAlignment="1">
      <alignment vertical="top"/>
    </xf>
    <xf numFmtId="0" fontId="1" fillId="0" borderId="2" xfId="1" applyNumberFormat="1" applyFont="1" applyFill="1" applyBorder="1" applyAlignment="1" applyProtection="1">
      <alignment horizontal="left" vertical="top"/>
      <protection locked="0"/>
    </xf>
    <xf numFmtId="0" fontId="2" fillId="0" borderId="2" xfId="1" applyNumberFormat="1" applyFont="1" applyFill="1" applyBorder="1" applyAlignment="1" applyProtection="1">
      <alignment vertical="top"/>
    </xf>
    <xf numFmtId="0" fontId="1" fillId="0" borderId="3" xfId="1" applyNumberFormat="1" applyFont="1" applyFill="1" applyBorder="1" applyAlignment="1" applyProtection="1">
      <alignment horizontal="right" vertical="top"/>
      <protection locked="0"/>
    </xf>
    <xf numFmtId="0" fontId="1" fillId="0" borderId="4" xfId="1" applyNumberFormat="1" applyFont="1" applyFill="1" applyBorder="1" applyAlignment="1" applyProtection="1">
      <alignment horizontal="center" vertical="top" wrapText="1"/>
    </xf>
    <xf numFmtId="0" fontId="1" fillId="0" borderId="4" xfId="1" applyNumberFormat="1" applyFont="1" applyFill="1" applyBorder="1" applyAlignment="1">
      <alignment horizontal="center" vertical="top" wrapText="1"/>
    </xf>
    <xf numFmtId="0" fontId="2" fillId="0" borderId="0" xfId="1" applyNumberFormat="1" applyFont="1" applyFill="1" applyAlignment="1">
      <alignment vertical="top"/>
    </xf>
    <xf numFmtId="0" fontId="18" fillId="0" borderId="0" xfId="1" applyNumberFormat="1" applyFont="1" applyFill="1" applyAlignment="1">
      <alignment vertical="top"/>
    </xf>
    <xf numFmtId="0" fontId="1" fillId="0" borderId="2" xfId="1" applyNumberFormat="1" applyFont="1" applyFill="1" applyBorder="1" applyAlignment="1" applyProtection="1">
      <alignment horizontal="right" vertical="top"/>
      <protection locked="0"/>
    </xf>
    <xf numFmtId="0" fontId="20" fillId="0" borderId="5" xfId="1" applyNumberFormat="1" applyFont="1" applyFill="1" applyBorder="1" applyAlignment="1" applyProtection="1">
      <alignment vertical="top"/>
    </xf>
    <xf numFmtId="0" fontId="2" fillId="0" borderId="1" xfId="1" applyNumberFormat="1" applyFont="1" applyFill="1" applyBorder="1" applyAlignment="1" applyProtection="1">
      <alignment vertical="top"/>
    </xf>
    <xf numFmtId="0" fontId="2" fillId="0" borderId="0" xfId="1" applyNumberFormat="1" applyFont="1" applyFill="1" applyAlignment="1" applyProtection="1">
      <alignment vertical="top"/>
    </xf>
    <xf numFmtId="0" fontId="18" fillId="0" borderId="0" xfId="1" applyNumberFormat="1" applyFont="1" applyFill="1" applyAlignment="1" applyProtection="1">
      <alignment vertical="top"/>
    </xf>
    <xf numFmtId="0" fontId="17" fillId="0" borderId="0" xfId="1" applyNumberFormat="1" applyFill="1"/>
    <xf numFmtId="0" fontId="21" fillId="0" borderId="0" xfId="1" applyNumberFormat="1" applyFont="1" applyFill="1"/>
    <xf numFmtId="0" fontId="22" fillId="0" borderId="0" xfId="3" applyNumberFormat="1" applyFont="1" applyFill="1" applyBorder="1" applyAlignment="1" applyProtection="1">
      <alignment horizontal="center" vertical="center"/>
    </xf>
    <xf numFmtId="0" fontId="1" fillId="0" borderId="6" xfId="3" applyNumberFormat="1" applyFont="1" applyFill="1" applyBorder="1" applyAlignment="1" applyProtection="1">
      <alignment horizontal="left" vertical="top" wrapText="1"/>
    </xf>
    <xf numFmtId="0" fontId="2" fillId="0" borderId="2" xfId="3" applyNumberFormat="1" applyFont="1" applyFill="1" applyBorder="1" applyAlignment="1">
      <alignment horizontal="center" vertical="top"/>
    </xf>
    <xf numFmtId="0" fontId="1" fillId="0" borderId="2" xfId="3" applyNumberFormat="1" applyFont="1" applyFill="1" applyBorder="1" applyAlignment="1">
      <alignment vertical="top" wrapText="1"/>
    </xf>
    <xf numFmtId="0" fontId="23" fillId="0" borderId="2" xfId="3" applyNumberFormat="1" applyFont="1" applyFill="1" applyBorder="1" applyAlignment="1">
      <alignment horizontal="left" wrapText="1" readingOrder="1"/>
    </xf>
    <xf numFmtId="178" fontId="2" fillId="0" borderId="2" xfId="3" applyNumberFormat="1" applyFont="1" applyFill="1" applyBorder="1" applyAlignment="1">
      <alignment vertical="top"/>
    </xf>
    <xf numFmtId="0" fontId="2" fillId="0" borderId="2" xfId="3" applyNumberFormat="1" applyFont="1" applyFill="1" applyBorder="1" applyAlignment="1">
      <alignment vertical="top"/>
    </xf>
    <xf numFmtId="178" fontId="1" fillId="0" borderId="7" xfId="3" applyNumberFormat="1" applyFont="1" applyFill="1" applyBorder="1" applyAlignment="1">
      <alignment horizontal="right" vertical="top"/>
    </xf>
    <xf numFmtId="0" fontId="2" fillId="0" borderId="2" xfId="3" applyNumberFormat="1" applyFont="1" applyFill="1" applyBorder="1" applyAlignment="1">
      <alignment vertical="top" wrapText="1"/>
    </xf>
    <xf numFmtId="0" fontId="1" fillId="0" borderId="2" xfId="3" applyNumberFormat="1" applyFont="1" applyFill="1" applyBorder="1" applyAlignment="1">
      <alignment horizontal="left" vertical="top"/>
    </xf>
    <xf numFmtId="0" fontId="1" fillId="0" borderId="6" xfId="3" applyNumberFormat="1" applyFont="1" applyFill="1" applyBorder="1" applyAlignment="1">
      <alignment horizontal="left" vertical="top"/>
    </xf>
    <xf numFmtId="0" fontId="2" fillId="0" borderId="5" xfId="3" applyNumberFormat="1" applyFont="1" applyFill="1" applyBorder="1" applyAlignment="1">
      <alignment vertical="top"/>
    </xf>
    <xf numFmtId="0" fontId="2" fillId="0" borderId="8" xfId="3" applyNumberFormat="1" applyFont="1" applyFill="1" applyBorder="1" applyAlignment="1">
      <alignment vertical="top"/>
    </xf>
    <xf numFmtId="0" fontId="5" fillId="0" borderId="9" xfId="3" applyNumberFormat="1" applyFont="1" applyFill="1" applyBorder="1" applyAlignment="1">
      <alignment vertical="top"/>
    </xf>
    <xf numFmtId="0" fontId="2" fillId="0" borderId="9" xfId="3" applyNumberFormat="1" applyFont="1" applyFill="1" applyBorder="1" applyAlignment="1">
      <alignment vertical="top"/>
    </xf>
    <xf numFmtId="0" fontId="1" fillId="0" borderId="9" xfId="3" applyNumberFormat="1" applyFont="1" applyFill="1" applyBorder="1" applyAlignment="1">
      <alignment horizontal="left" vertical="top"/>
    </xf>
    <xf numFmtId="0" fontId="11" fillId="0" borderId="1" xfId="3" applyNumberFormat="1" applyFont="1" applyFill="1" applyBorder="1" applyAlignment="1" applyProtection="1">
      <alignment vertical="center" wrapText="1"/>
      <protection locked="0"/>
    </xf>
    <xf numFmtId="0" fontId="24" fillId="2" borderId="1" xfId="3" applyNumberFormat="1" applyFont="1" applyFill="1" applyBorder="1" applyAlignment="1" applyProtection="1">
      <alignment vertical="center" wrapText="1"/>
      <protection locked="0"/>
    </xf>
    <xf numFmtId="0" fontId="20" fillId="0" borderId="1" xfId="3" applyNumberFormat="1" applyFont="1" applyFill="1" applyBorder="1" applyAlignment="1">
      <alignment vertical="top"/>
    </xf>
    <xf numFmtId="0" fontId="10" fillId="0" borderId="1" xfId="3" applyNumberFormat="1" applyFont="1" applyFill="1" applyBorder="1" applyAlignment="1" applyProtection="1">
      <alignment vertical="center" wrapText="1"/>
      <protection locked="0"/>
    </xf>
    <xf numFmtId="0" fontId="10" fillId="0" borderId="1" xfId="5" applyNumberFormat="1" applyFont="1" applyFill="1" applyBorder="1" applyAlignment="1" applyProtection="1">
      <alignment vertical="center" wrapText="1"/>
      <protection locked="0"/>
    </xf>
    <xf numFmtId="0" fontId="11" fillId="0" borderId="1" xfId="3" applyNumberFormat="1" applyFont="1" applyFill="1" applyBorder="1" applyAlignment="1" applyProtection="1">
      <alignment vertical="center" wrapText="1"/>
    </xf>
    <xf numFmtId="0" fontId="5" fillId="0" borderId="10" xfId="3" applyNumberFormat="1" applyFont="1" applyFill="1" applyBorder="1" applyAlignment="1">
      <alignment horizontal="right" vertical="top"/>
    </xf>
    <xf numFmtId="0" fontId="2" fillId="0" borderId="1" xfId="3" applyNumberFormat="1" applyFont="1" applyFill="1" applyBorder="1" applyAlignment="1">
      <alignment vertical="top" wrapText="1"/>
    </xf>
    <xf numFmtId="0" fontId="12" fillId="0" borderId="0" xfId="3" applyNumberFormat="1" applyFill="1"/>
    <xf numFmtId="0" fontId="1" fillId="3" borderId="1" xfId="1" applyNumberFormat="1" applyFont="1" applyFill="1" applyBorder="1" applyAlignment="1">
      <alignment horizontal="center" vertical="top" wrapText="1"/>
    </xf>
    <xf numFmtId="0" fontId="1" fillId="3" borderId="5" xfId="3" applyNumberFormat="1" applyFont="1" applyFill="1" applyBorder="1" applyAlignment="1">
      <alignment horizontal="center" vertical="top" wrapText="1"/>
    </xf>
    <xf numFmtId="0" fontId="25" fillId="3" borderId="1" xfId="3" applyNumberFormat="1" applyFont="1" applyFill="1" applyBorder="1" applyAlignment="1">
      <alignment horizontal="center" vertical="top" wrapText="1"/>
    </xf>
    <xf numFmtId="0" fontId="25" fillId="3" borderId="1" xfId="3" applyNumberFormat="1" applyFont="1" applyFill="1" applyBorder="1" applyAlignment="1">
      <alignment vertical="top" wrapText="1"/>
    </xf>
    <xf numFmtId="0" fontId="1" fillId="4" borderId="2" xfId="1" applyNumberFormat="1" applyFont="1" applyFill="1" applyBorder="1" applyAlignment="1">
      <alignment horizontal="center" vertical="top" wrapText="1"/>
    </xf>
    <xf numFmtId="0" fontId="26" fillId="2" borderId="1" xfId="5" applyNumberFormat="1" applyFont="1" applyFill="1" applyBorder="1" applyAlignment="1">
      <alignment horizontal="center" vertical="center"/>
    </xf>
    <xf numFmtId="0" fontId="27" fillId="0" borderId="11" xfId="3" applyNumberFormat="1" applyFont="1" applyFill="1" applyBorder="1" applyAlignment="1">
      <alignment horizontal="right" vertical="top"/>
    </xf>
    <xf numFmtId="0" fontId="1" fillId="0" borderId="1" xfId="1" applyNumberFormat="1" applyFont="1" applyFill="1" applyBorder="1" applyAlignment="1" applyProtection="1">
      <alignment horizontal="center" vertical="top" wrapText="1"/>
      <protection locked="0"/>
    </xf>
    <xf numFmtId="0" fontId="1" fillId="0" borderId="2" xfId="1" applyNumberFormat="1" applyFont="1" applyFill="1" applyBorder="1" applyAlignment="1" applyProtection="1">
      <alignment horizontal="center" vertical="top" wrapText="1"/>
      <protection locked="0"/>
    </xf>
    <xf numFmtId="2" fontId="2" fillId="0" borderId="2" xfId="3" applyNumberFormat="1" applyFont="1" applyFill="1" applyBorder="1" applyAlignment="1">
      <alignment vertical="top"/>
    </xf>
    <xf numFmtId="2" fontId="1" fillId="0" borderId="2" xfId="1" applyNumberFormat="1" applyFont="1" applyFill="1" applyBorder="1" applyAlignment="1" applyProtection="1">
      <alignment horizontal="right" vertical="top"/>
      <protection locked="0"/>
    </xf>
    <xf numFmtId="2" fontId="1" fillId="5" borderId="2" xfId="1" applyNumberFormat="1" applyFont="1" applyFill="1" applyBorder="1" applyAlignment="1" applyProtection="1">
      <alignment horizontal="right" vertical="top"/>
    </xf>
    <xf numFmtId="180" fontId="1" fillId="2" borderId="3" xfId="1" applyNumberFormat="1" applyFont="1" applyFill="1" applyBorder="1" applyAlignment="1" applyProtection="1">
      <alignment horizontal="right" vertical="top"/>
      <protection locked="0"/>
    </xf>
    <xf numFmtId="180" fontId="1" fillId="0" borderId="7" xfId="3" applyNumberFormat="1" applyFont="1" applyFill="1" applyBorder="1" applyAlignment="1">
      <alignment horizontal="right" vertical="top"/>
    </xf>
    <xf numFmtId="180" fontId="1" fillId="0" borderId="7" xfId="2" applyNumberFormat="1" applyFont="1" applyFill="1" applyBorder="1" applyAlignment="1">
      <alignment horizontal="right" vertical="top"/>
    </xf>
    <xf numFmtId="180" fontId="5" fillId="0" borderId="2" xfId="3" applyNumberFormat="1" applyFont="1" applyFill="1" applyBorder="1" applyAlignment="1">
      <alignment vertical="top"/>
    </xf>
    <xf numFmtId="0" fontId="1" fillId="2" borderId="6" xfId="3" applyNumberFormat="1" applyFont="1" applyFill="1" applyBorder="1" applyAlignment="1" applyProtection="1">
      <alignment horizontal="left" vertical="top"/>
      <protection locked="0"/>
    </xf>
    <xf numFmtId="0" fontId="1" fillId="6" borderId="9" xfId="3" applyNumberFormat="1" applyFont="1" applyFill="1" applyBorder="1" applyAlignment="1" applyProtection="1">
      <alignment horizontal="left" vertical="top"/>
      <protection locked="0"/>
    </xf>
    <xf numFmtId="0" fontId="1" fillId="6" borderId="12" xfId="3" applyNumberFormat="1" applyFont="1" applyFill="1" applyBorder="1" applyAlignment="1" applyProtection="1">
      <alignment horizontal="left" vertical="top"/>
      <protection locked="0"/>
    </xf>
    <xf numFmtId="0" fontId="28" fillId="0" borderId="2" xfId="0" applyFont="1" applyFill="1" applyBorder="1" applyAlignment="1">
      <alignment horizontal="left" vertical="top" wrapText="1"/>
    </xf>
    <xf numFmtId="1" fontId="28" fillId="0" borderId="2" xfId="0" applyNumberFormat="1" applyFont="1" applyFill="1" applyBorder="1" applyAlignment="1">
      <alignment horizontal="center" vertical="top" shrinkToFit="1"/>
    </xf>
    <xf numFmtId="0" fontId="29" fillId="3" borderId="1" xfId="3" applyNumberFormat="1" applyFont="1" applyFill="1" applyBorder="1" applyAlignment="1">
      <alignment horizontal="center" vertical="top" wrapText="1"/>
    </xf>
    <xf numFmtId="0" fontId="1" fillId="0" borderId="6" xfId="1" applyNumberFormat="1" applyFont="1" applyFill="1" applyBorder="1" applyAlignment="1">
      <alignment horizontal="center" vertical="center" wrapText="1"/>
    </xf>
    <xf numFmtId="0" fontId="1" fillId="0" borderId="9" xfId="1" applyNumberFormat="1" applyFont="1" applyFill="1" applyBorder="1" applyAlignment="1">
      <alignment horizontal="center" vertical="center" wrapText="1"/>
    </xf>
    <xf numFmtId="0" fontId="1" fillId="0" borderId="12" xfId="1" applyNumberFormat="1" applyFont="1" applyFill="1" applyBorder="1" applyAlignment="1">
      <alignment horizontal="center" vertical="center" wrapText="1"/>
    </xf>
    <xf numFmtId="0" fontId="5" fillId="0" borderId="6" xfId="3" applyNumberFormat="1" applyFont="1" applyFill="1" applyBorder="1" applyAlignment="1">
      <alignment horizontal="center" vertical="top" wrapText="1"/>
    </xf>
    <xf numFmtId="0" fontId="5" fillId="0" borderId="9" xfId="3" applyNumberFormat="1" applyFont="1" applyFill="1" applyBorder="1" applyAlignment="1">
      <alignment horizontal="center" vertical="top" wrapText="1"/>
    </xf>
    <xf numFmtId="0" fontId="5" fillId="0" borderId="12" xfId="3" applyNumberFormat="1" applyFont="1" applyFill="1" applyBorder="1" applyAlignment="1">
      <alignment horizontal="center" vertical="top" wrapText="1"/>
    </xf>
    <xf numFmtId="0" fontId="30" fillId="0" borderId="0" xfId="1" applyNumberFormat="1" applyFont="1" applyFill="1" applyBorder="1" applyAlignment="1">
      <alignment horizontal="center" vertical="top"/>
    </xf>
    <xf numFmtId="0" fontId="4" fillId="0" borderId="0" xfId="1" applyNumberFormat="1" applyFont="1" applyFill="1" applyBorder="1" applyAlignment="1">
      <alignment horizontal="left" vertical="center" wrapText="1"/>
    </xf>
    <xf numFmtId="0" fontId="4" fillId="6" borderId="0" xfId="1" applyNumberFormat="1" applyFont="1" applyFill="1" applyBorder="1" applyAlignment="1">
      <alignment horizontal="left" vertical="center" wrapText="1"/>
    </xf>
    <xf numFmtId="0" fontId="19" fillId="0" borderId="13" xfId="1" applyNumberFormat="1" applyFont="1" applyFill="1" applyBorder="1" applyAlignment="1" applyProtection="1">
      <alignment horizontal="center" wrapText="1"/>
      <protection locked="0"/>
    </xf>
    <xf numFmtId="0" fontId="7" fillId="0" borderId="0" xfId="0" applyFont="1" applyAlignment="1">
      <alignment horizontal="center" vertical="center"/>
    </xf>
  </cellXfs>
  <cellStyles count="6">
    <cellStyle name="Normal" xfId="0" builtinId="0"/>
    <cellStyle name="Normal 2" xfId="1"/>
    <cellStyle name="Normal 3" xfId="2"/>
    <cellStyle name="Normal 4" xfId="3"/>
    <cellStyle name="Percent 2" xfId="4"/>
    <cellStyle name="Percent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xdr:col>
      <xdr:colOff>2076450</xdr:colOff>
      <xdr:row>0</xdr:row>
      <xdr:rowOff>295275</xdr:rowOff>
    </xdr:to>
    <xdr:grpSp>
      <xdr:nvGrpSpPr>
        <xdr:cNvPr id="24336" name="Group 1">
          <a:extLst>
            <a:ext uri="{FF2B5EF4-FFF2-40B4-BE49-F238E27FC236}">
              <a16:creationId xmlns:a16="http://schemas.microsoft.com/office/drawing/2014/main" id="{2CD74E8F-0753-4B73-AFF5-9159DAAD4F84}"/>
            </a:ext>
          </a:extLst>
        </xdr:cNvPr>
        <xdr:cNvGrpSpPr>
          <a:grpSpLocks noChangeAspect="1"/>
        </xdr:cNvGrpSpPr>
      </xdr:nvGrpSpPr>
      <xdr:grpSpPr bwMode="auto">
        <a:xfrm>
          <a:off x="28575" y="47625"/>
          <a:ext cx="3076575" cy="247650"/>
          <a:chOff x="10318750" y="378069"/>
          <a:chExt cx="3122405" cy="295434"/>
        </a:xfrm>
      </xdr:grpSpPr>
      <xdr:sp macro="[0]!ValidateAllSheets" textlink="">
        <xdr:nvSpPr>
          <xdr:cNvPr id="11" name="Round Diagonal Corner Rectangle 10">
            <a:extLst>
              <a:ext uri="{FF2B5EF4-FFF2-40B4-BE49-F238E27FC236}">
                <a16:creationId xmlns:a16="http://schemas.microsoft.com/office/drawing/2014/main" id="{9E3B1117-4118-4F5B-9ABE-243A0C4FA14D}"/>
              </a:ext>
            </a:extLst>
          </xdr:cNvPr>
          <xdr:cNvSpPr/>
        </xdr:nvSpPr>
        <xdr:spPr>
          <a:xfrm>
            <a:off x="10318750" y="378069"/>
            <a:ext cx="899021" cy="295434"/>
          </a:xfrm>
          <a:prstGeom prst="round2Diag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100" b="1"/>
              <a:t>Validate</a:t>
            </a:r>
          </a:p>
        </xdr:txBody>
      </xdr:sp>
      <xdr:sp macro="[0]!PrintButton" textlink="">
        <xdr:nvSpPr>
          <xdr:cNvPr id="12" name="Round Diagonal Corner Rectangle 11">
            <a:extLst>
              <a:ext uri="{FF2B5EF4-FFF2-40B4-BE49-F238E27FC236}">
                <a16:creationId xmlns:a16="http://schemas.microsoft.com/office/drawing/2014/main" id="{ADFECFE4-98ED-4AC5-AA72-B30AC1F97F8E}"/>
              </a:ext>
            </a:extLst>
          </xdr:cNvPr>
          <xdr:cNvSpPr/>
        </xdr:nvSpPr>
        <xdr:spPr>
          <a:xfrm>
            <a:off x="11449776" y="389432"/>
            <a:ext cx="889354" cy="284071"/>
          </a:xfrm>
          <a:prstGeom prst="round2Diag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100" b="1"/>
              <a:t>Print</a:t>
            </a:r>
          </a:p>
        </xdr:txBody>
      </xdr:sp>
      <xdr:sp macro="[0]!HelpButton" textlink="">
        <xdr:nvSpPr>
          <xdr:cNvPr id="13" name="Round Diagonal Corner Rectangle 12">
            <a:extLst>
              <a:ext uri="{FF2B5EF4-FFF2-40B4-BE49-F238E27FC236}">
                <a16:creationId xmlns:a16="http://schemas.microsoft.com/office/drawing/2014/main" id="{9CBB5B7C-D8B7-40FD-8235-3972ECB75960}"/>
              </a:ext>
            </a:extLst>
          </xdr:cNvPr>
          <xdr:cNvSpPr/>
        </xdr:nvSpPr>
        <xdr:spPr>
          <a:xfrm>
            <a:off x="12542134" y="378069"/>
            <a:ext cx="899021" cy="295434"/>
          </a:xfrm>
          <a:prstGeom prst="round2Diag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100" b="1"/>
              <a:t>Help</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oudconvert/server/files/tasks/ab841184-0c77-46f3-86e7-8a27f0884a97-299c1db7-edc9-4a13-975b-e8408c929422/V4_BOQ_AllinOn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oudconvert/server/files/tasks/ab841184-0c77-46f3-86e7-8a27f0884a97-299c1db7-edc9-4a13-975b-e8408c929422/V3_BOQ_AllinOne_SourceOld_12092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63.17.10\Share\Users\gepadmin\Desktop\BOQ_itemrate_turnk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eMacro"/>
      <sheetName val="IRBoQ1"/>
      <sheetName val="BoQ1"/>
      <sheetName val="IWBoQ1"/>
      <sheetName val="C1D1BoQ1"/>
      <sheetName val="kBoQ1"/>
      <sheetName val="MCIRBoQ1"/>
      <sheetName val="sdBoQ1"/>
      <sheetName val="DDBoQ1"/>
      <sheetName val="MCLPerBoQ1"/>
      <sheetName val="ShowAllBoQ1"/>
      <sheetName val="Wils"/>
      <sheetName val="Bo1Q_Ver3.0"/>
      <sheetName val="ItemRate"/>
      <sheetName val="Percentage"/>
      <sheetName val="ItemWise"/>
      <sheetName val="Shet2"/>
      <sheetName val="Macros"/>
      <sheetName val="V3_BOQ_AllinOne_SourceOld_120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ow r="14">
          <cell r="G14">
            <v>3.7079999999999997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4" tint="-0.499984740745262"/>
  </sheetPr>
  <dimension ref="A1:II18"/>
  <sheetViews>
    <sheetView showGridLines="0" zoomScale="75" zoomScaleNormal="75" workbookViewId="0">
      <selection activeCell="L13" sqref="L13"/>
    </sheetView>
  </sheetViews>
  <sheetFormatPr defaultRowHeight="15" x14ac:dyDescent="0.25"/>
  <cols>
    <col min="1" max="1" width="15.42578125" style="30" customWidth="1"/>
    <col min="2" max="2" width="59.28515625" style="30" customWidth="1"/>
    <col min="3" max="3" width="15.85546875" style="30" customWidth="1"/>
    <col min="4" max="4" width="12.42578125" style="30" customWidth="1"/>
    <col min="5" max="5" width="13.42578125" style="30" customWidth="1"/>
    <col min="6" max="6" width="15.140625" style="30" hidden="1" customWidth="1"/>
    <col min="7" max="7" width="14.140625" style="30" hidden="1" customWidth="1"/>
    <col min="8" max="8" width="13.85546875" style="30" hidden="1" customWidth="1"/>
    <col min="9" max="10" width="12.140625" style="30" hidden="1" customWidth="1"/>
    <col min="11" max="11" width="19.5703125" style="30" hidden="1" customWidth="1"/>
    <col min="12" max="12" width="14.28515625" style="30" customWidth="1"/>
    <col min="13" max="13" width="26.28515625" style="30" customWidth="1"/>
    <col min="14" max="14" width="17.28515625" style="56" hidden="1" customWidth="1"/>
    <col min="15" max="15" width="15.42578125" style="30" hidden="1" customWidth="1"/>
    <col min="16" max="20" width="12.28515625" style="30" hidden="1" customWidth="1"/>
    <col min="21" max="21" width="15.42578125" style="30" hidden="1" customWidth="1"/>
    <col min="22" max="22" width="13.7109375" style="30" hidden="1" customWidth="1"/>
    <col min="23" max="23" width="13.5703125" style="30" hidden="1" customWidth="1"/>
    <col min="24" max="24" width="11.28515625" style="30" hidden="1" customWidth="1"/>
    <col min="25" max="25" width="12.5703125" style="30" hidden="1" customWidth="1"/>
    <col min="26" max="26" width="12.28515625" style="30" hidden="1" customWidth="1"/>
    <col min="27" max="50" width="9.140625" style="30" hidden="1" customWidth="1"/>
    <col min="51" max="51" width="18.5703125" style="30" customWidth="1"/>
    <col min="52" max="52" width="9.5703125" style="30" hidden="1" customWidth="1"/>
    <col min="53" max="53" width="17.28515625" style="30" hidden="1" customWidth="1"/>
    <col min="54" max="54" width="19.85546875" style="30" customWidth="1"/>
    <col min="55" max="55" width="56.85546875" style="30" customWidth="1"/>
    <col min="56" max="56" width="9.140625" style="30" customWidth="1"/>
    <col min="57" max="238" width="9.140625" style="30"/>
    <col min="239" max="243" width="9.140625" style="31"/>
    <col min="244" max="16384" width="9.140625" style="30"/>
  </cols>
  <sheetData>
    <row r="1" spans="1:243" s="1" customFormat="1" ht="30" customHeight="1" x14ac:dyDescent="0.25">
      <c r="A1" s="85" t="s">
        <v>39</v>
      </c>
      <c r="B1" s="85"/>
      <c r="C1" s="85"/>
      <c r="D1" s="85"/>
      <c r="E1" s="85"/>
      <c r="F1" s="85"/>
      <c r="G1" s="85"/>
      <c r="H1" s="85"/>
      <c r="I1" s="85"/>
      <c r="J1" s="85"/>
      <c r="K1" s="85"/>
      <c r="L1" s="85"/>
      <c r="O1" s="2"/>
      <c r="P1" s="2"/>
      <c r="Q1" s="3"/>
      <c r="IE1" s="3"/>
      <c r="IF1" s="3"/>
      <c r="IG1" s="3"/>
      <c r="IH1" s="3"/>
      <c r="II1" s="3"/>
    </row>
    <row r="2" spans="1:243" s="1" customFormat="1" ht="25.5" hidden="1" customHeight="1" x14ac:dyDescent="0.25">
      <c r="A2" s="32" t="s">
        <v>3</v>
      </c>
      <c r="B2" s="32" t="s">
        <v>31</v>
      </c>
      <c r="C2" s="32" t="s">
        <v>4</v>
      </c>
      <c r="D2" s="32" t="s">
        <v>40</v>
      </c>
      <c r="E2" s="32" t="s">
        <v>41</v>
      </c>
      <c r="J2" s="4"/>
      <c r="K2" s="4"/>
      <c r="L2" s="4"/>
      <c r="O2" s="2"/>
      <c r="P2" s="2"/>
      <c r="Q2" s="3"/>
    </row>
    <row r="3" spans="1:243" s="1" customFormat="1" ht="30" hidden="1" customHeight="1" x14ac:dyDescent="0.25">
      <c r="A3" s="1" t="s">
        <v>5</v>
      </c>
      <c r="IE3" s="3"/>
      <c r="IF3" s="3"/>
      <c r="IG3" s="3"/>
      <c r="IH3" s="3"/>
      <c r="II3" s="3"/>
    </row>
    <row r="4" spans="1:243" s="5" customFormat="1" ht="30" customHeight="1" x14ac:dyDescent="0.25">
      <c r="A4" s="86" t="s">
        <v>42</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IE4" s="6"/>
      <c r="IF4" s="6"/>
      <c r="IG4" s="6"/>
      <c r="IH4" s="6"/>
      <c r="II4" s="6"/>
    </row>
    <row r="5" spans="1:243" s="5" customFormat="1" ht="30" customHeight="1" x14ac:dyDescent="0.25">
      <c r="A5" s="86" t="s">
        <v>51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IE5" s="6"/>
      <c r="IF5" s="6"/>
      <c r="IG5" s="6"/>
      <c r="IH5" s="6"/>
      <c r="II5" s="6"/>
    </row>
    <row r="6" spans="1:243" s="5" customFormat="1" ht="30" customHeight="1" x14ac:dyDescent="0.25">
      <c r="A6" s="86" t="s">
        <v>54</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IE6" s="6"/>
      <c r="IF6" s="6"/>
      <c r="IG6" s="6"/>
      <c r="IH6" s="6"/>
      <c r="II6" s="6"/>
    </row>
    <row r="7" spans="1:243" s="5" customFormat="1" ht="29.25" hidden="1" customHeight="1" x14ac:dyDescent="0.25">
      <c r="A7" s="88" t="s">
        <v>6</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IE7" s="6"/>
      <c r="IF7" s="6"/>
      <c r="IG7" s="6"/>
      <c r="IH7" s="6"/>
      <c r="II7" s="6"/>
    </row>
    <row r="8" spans="1:243" s="7" customFormat="1" ht="57.75" customHeight="1" x14ac:dyDescent="0.25">
      <c r="A8" s="33" t="s">
        <v>35</v>
      </c>
      <c r="B8" s="73"/>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5"/>
      <c r="IE8" s="8"/>
      <c r="IF8" s="8"/>
      <c r="IG8" s="8"/>
      <c r="IH8" s="8"/>
      <c r="II8" s="8"/>
    </row>
    <row r="9" spans="1:243" s="9" customFormat="1" ht="61.5" customHeight="1" x14ac:dyDescent="0.25">
      <c r="A9" s="79" t="s">
        <v>7</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1"/>
      <c r="IE9" s="10"/>
      <c r="IF9" s="10"/>
      <c r="IG9" s="10"/>
      <c r="IH9" s="10"/>
      <c r="II9" s="10"/>
    </row>
    <row r="10" spans="1:243" s="12" customFormat="1" ht="18.75" customHeight="1" x14ac:dyDescent="0.2">
      <c r="A10" s="11" t="s">
        <v>8</v>
      </c>
      <c r="B10" s="11" t="s">
        <v>9</v>
      </c>
      <c r="C10" s="11" t="s">
        <v>9</v>
      </c>
      <c r="D10" s="11" t="s">
        <v>8</v>
      </c>
      <c r="E10" s="11" t="s">
        <v>9</v>
      </c>
      <c r="F10" s="11" t="s">
        <v>10</v>
      </c>
      <c r="G10" s="11" t="s">
        <v>10</v>
      </c>
      <c r="H10" s="11" t="s">
        <v>11</v>
      </c>
      <c r="I10" s="11" t="s">
        <v>9</v>
      </c>
      <c r="J10" s="11" t="s">
        <v>8</v>
      </c>
      <c r="K10" s="11" t="s">
        <v>12</v>
      </c>
      <c r="L10" s="11" t="s">
        <v>9</v>
      </c>
      <c r="M10" s="11" t="s">
        <v>8</v>
      </c>
      <c r="N10" s="11" t="s">
        <v>10</v>
      </c>
      <c r="O10" s="11" t="s">
        <v>10</v>
      </c>
      <c r="P10" s="11" t="s">
        <v>10</v>
      </c>
      <c r="Q10" s="11" t="s">
        <v>10</v>
      </c>
      <c r="R10" s="11" t="s">
        <v>11</v>
      </c>
      <c r="S10" s="11" t="s">
        <v>11</v>
      </c>
      <c r="T10" s="11" t="s">
        <v>10</v>
      </c>
      <c r="U10" s="11" t="s">
        <v>10</v>
      </c>
      <c r="V10" s="11" t="s">
        <v>10</v>
      </c>
      <c r="W10" s="11" t="s">
        <v>10</v>
      </c>
      <c r="X10" s="11" t="s">
        <v>11</v>
      </c>
      <c r="Y10" s="11" t="s">
        <v>11</v>
      </c>
      <c r="Z10" s="11" t="s">
        <v>10</v>
      </c>
      <c r="AA10" s="11" t="s">
        <v>10</v>
      </c>
      <c r="AB10" s="11" t="s">
        <v>10</v>
      </c>
      <c r="AC10" s="11" t="s">
        <v>10</v>
      </c>
      <c r="AD10" s="11" t="s">
        <v>11</v>
      </c>
      <c r="AE10" s="11" t="s">
        <v>11</v>
      </c>
      <c r="AF10" s="11" t="s">
        <v>10</v>
      </c>
      <c r="AG10" s="11" t="s">
        <v>10</v>
      </c>
      <c r="AH10" s="11" t="s">
        <v>10</v>
      </c>
      <c r="AI10" s="11" t="s">
        <v>10</v>
      </c>
      <c r="AJ10" s="11" t="s">
        <v>11</v>
      </c>
      <c r="AK10" s="11" t="s">
        <v>11</v>
      </c>
      <c r="AL10" s="11" t="s">
        <v>10</v>
      </c>
      <c r="AM10" s="11" t="s">
        <v>10</v>
      </c>
      <c r="AN10" s="11" t="s">
        <v>10</v>
      </c>
      <c r="AO10" s="11" t="s">
        <v>10</v>
      </c>
      <c r="AP10" s="11" t="s">
        <v>11</v>
      </c>
      <c r="AQ10" s="11" t="s">
        <v>11</v>
      </c>
      <c r="AR10" s="11" t="s">
        <v>10</v>
      </c>
      <c r="AS10" s="11" t="s">
        <v>10</v>
      </c>
      <c r="AT10" s="11" t="s">
        <v>8</v>
      </c>
      <c r="AU10" s="11" t="s">
        <v>8</v>
      </c>
      <c r="AV10" s="11" t="s">
        <v>11</v>
      </c>
      <c r="AW10" s="11" t="s">
        <v>11</v>
      </c>
      <c r="AX10" s="11" t="s">
        <v>8</v>
      </c>
      <c r="AY10" s="11" t="s">
        <v>8</v>
      </c>
      <c r="AZ10" s="11" t="s">
        <v>13</v>
      </c>
      <c r="BA10" s="11" t="s">
        <v>8</v>
      </c>
      <c r="BB10" s="11" t="s">
        <v>8</v>
      </c>
      <c r="BC10" s="11" t="s">
        <v>9</v>
      </c>
      <c r="IE10" s="13"/>
      <c r="IF10" s="13"/>
      <c r="IG10" s="13"/>
      <c r="IH10" s="13"/>
      <c r="II10" s="13"/>
    </row>
    <row r="11" spans="1:243" s="12" customFormat="1" ht="94.5" customHeight="1" x14ac:dyDescent="0.2">
      <c r="A11" s="11" t="s">
        <v>0</v>
      </c>
      <c r="B11" s="57" t="s">
        <v>14</v>
      </c>
      <c r="C11" s="57" t="s">
        <v>1</v>
      </c>
      <c r="D11" s="57" t="s">
        <v>15</v>
      </c>
      <c r="E11" s="57" t="s">
        <v>16</v>
      </c>
      <c r="F11" s="57" t="s">
        <v>36</v>
      </c>
      <c r="G11" s="57"/>
      <c r="H11" s="57"/>
      <c r="I11" s="57" t="s">
        <v>17</v>
      </c>
      <c r="J11" s="57" t="s">
        <v>18</v>
      </c>
      <c r="K11" s="57" t="s">
        <v>19</v>
      </c>
      <c r="L11" s="57" t="s">
        <v>20</v>
      </c>
      <c r="M11" s="58" t="s">
        <v>53</v>
      </c>
      <c r="N11" s="57" t="s">
        <v>47</v>
      </c>
      <c r="O11" s="57" t="s">
        <v>38</v>
      </c>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t="s">
        <v>46</v>
      </c>
      <c r="AZ11" s="57"/>
      <c r="BA11" s="59" t="s">
        <v>48</v>
      </c>
      <c r="BB11" s="78" t="s">
        <v>49</v>
      </c>
      <c r="BC11" s="60" t="s">
        <v>37</v>
      </c>
      <c r="IE11" s="13"/>
      <c r="IF11" s="13"/>
      <c r="IG11" s="13"/>
      <c r="IH11" s="13"/>
      <c r="II11" s="13"/>
    </row>
    <row r="12" spans="1:243" s="12" customFormat="1" x14ac:dyDescent="0.2">
      <c r="A12" s="14">
        <v>1</v>
      </c>
      <c r="B12" s="61">
        <v>2</v>
      </c>
      <c r="C12" s="61">
        <v>3</v>
      </c>
      <c r="D12" s="61">
        <v>4</v>
      </c>
      <c r="E12" s="61">
        <v>5</v>
      </c>
      <c r="F12" s="61">
        <v>6</v>
      </c>
      <c r="G12" s="61">
        <v>7</v>
      </c>
      <c r="H12" s="61">
        <v>8</v>
      </c>
      <c r="I12" s="61">
        <v>9</v>
      </c>
      <c r="J12" s="61">
        <v>10</v>
      </c>
      <c r="K12" s="61">
        <v>11</v>
      </c>
      <c r="L12" s="61">
        <v>12</v>
      </c>
      <c r="M12" s="61">
        <v>7</v>
      </c>
      <c r="N12" s="61">
        <v>8</v>
      </c>
      <c r="O12" s="61">
        <v>9</v>
      </c>
      <c r="P12" s="61">
        <v>16</v>
      </c>
      <c r="Q12" s="61">
        <v>17</v>
      </c>
      <c r="R12" s="61">
        <v>18</v>
      </c>
      <c r="S12" s="61">
        <v>19</v>
      </c>
      <c r="T12" s="61">
        <v>20</v>
      </c>
      <c r="U12" s="61">
        <v>21</v>
      </c>
      <c r="V12" s="61">
        <v>22</v>
      </c>
      <c r="W12" s="61">
        <v>23</v>
      </c>
      <c r="X12" s="61">
        <v>24</v>
      </c>
      <c r="Y12" s="61">
        <v>25</v>
      </c>
      <c r="Z12" s="61">
        <v>26</v>
      </c>
      <c r="AA12" s="61">
        <v>27</v>
      </c>
      <c r="AB12" s="61">
        <v>28</v>
      </c>
      <c r="AC12" s="61">
        <v>29</v>
      </c>
      <c r="AD12" s="61">
        <v>30</v>
      </c>
      <c r="AE12" s="61">
        <v>31</v>
      </c>
      <c r="AF12" s="61">
        <v>32</v>
      </c>
      <c r="AG12" s="61">
        <v>33</v>
      </c>
      <c r="AH12" s="61">
        <v>34</v>
      </c>
      <c r="AI12" s="61">
        <v>35</v>
      </c>
      <c r="AJ12" s="61">
        <v>36</v>
      </c>
      <c r="AK12" s="61">
        <v>37</v>
      </c>
      <c r="AL12" s="61">
        <v>38</v>
      </c>
      <c r="AM12" s="61">
        <v>39</v>
      </c>
      <c r="AN12" s="61">
        <v>40</v>
      </c>
      <c r="AO12" s="61">
        <v>41</v>
      </c>
      <c r="AP12" s="61">
        <v>42</v>
      </c>
      <c r="AQ12" s="61">
        <v>43</v>
      </c>
      <c r="AR12" s="61">
        <v>44</v>
      </c>
      <c r="AS12" s="61">
        <v>45</v>
      </c>
      <c r="AT12" s="61">
        <v>46</v>
      </c>
      <c r="AU12" s="61">
        <v>47</v>
      </c>
      <c r="AV12" s="61">
        <v>48</v>
      </c>
      <c r="AW12" s="61">
        <v>49</v>
      </c>
      <c r="AX12" s="61">
        <v>50</v>
      </c>
      <c r="AY12" s="61">
        <v>10</v>
      </c>
      <c r="AZ12" s="61">
        <v>52</v>
      </c>
      <c r="BA12" s="61">
        <v>11</v>
      </c>
      <c r="BB12" s="61">
        <v>12</v>
      </c>
      <c r="BC12" s="61">
        <v>13</v>
      </c>
      <c r="IE12" s="13"/>
      <c r="IF12" s="13"/>
      <c r="IG12" s="13"/>
      <c r="IH12" s="13"/>
      <c r="II12" s="13"/>
    </row>
    <row r="13" spans="1:243" s="23" customFormat="1" ht="57" customHeight="1" x14ac:dyDescent="0.25">
      <c r="A13" s="34">
        <v>1</v>
      </c>
      <c r="B13" s="35" t="s">
        <v>52</v>
      </c>
      <c r="C13" s="36"/>
      <c r="D13" s="37"/>
      <c r="E13" s="15"/>
      <c r="F13" s="37"/>
      <c r="G13" s="16"/>
      <c r="H13" s="16"/>
      <c r="I13" s="38"/>
      <c r="J13" s="17"/>
      <c r="K13" s="18"/>
      <c r="L13" s="18"/>
      <c r="M13" s="19"/>
      <c r="N13" s="20"/>
      <c r="O13" s="20"/>
      <c r="P13" s="21"/>
      <c r="Q13" s="20"/>
      <c r="R13" s="20"/>
      <c r="S13" s="22"/>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39"/>
      <c r="BB13" s="39"/>
      <c r="BC13" s="40"/>
      <c r="IE13" s="24">
        <v>1</v>
      </c>
      <c r="IF13" s="24" t="s">
        <v>21</v>
      </c>
      <c r="IG13" s="24" t="s">
        <v>22</v>
      </c>
      <c r="IH13" s="24">
        <v>10</v>
      </c>
      <c r="II13" s="24" t="s">
        <v>23</v>
      </c>
    </row>
    <row r="14" spans="1:243" s="23" customFormat="1" ht="63.75" x14ac:dyDescent="0.25">
      <c r="A14" s="34">
        <v>1.01</v>
      </c>
      <c r="B14" s="76" t="s">
        <v>45</v>
      </c>
      <c r="C14" s="76" t="s">
        <v>44</v>
      </c>
      <c r="D14" s="77">
        <v>13200</v>
      </c>
      <c r="E14" s="15" t="s">
        <v>43</v>
      </c>
      <c r="F14" s="66">
        <v>0</v>
      </c>
      <c r="G14" s="25"/>
      <c r="H14" s="25"/>
      <c r="I14" s="38" t="s">
        <v>25</v>
      </c>
      <c r="J14" s="17">
        <f>IF(I14="Less(-)",-1,1)</f>
        <v>1</v>
      </c>
      <c r="K14" s="18" t="s">
        <v>32</v>
      </c>
      <c r="L14" s="18" t="s">
        <v>50</v>
      </c>
      <c r="M14" s="69"/>
      <c r="N14" s="67"/>
      <c r="O14" s="68">
        <f>(D14*M14)*N14%</f>
        <v>0</v>
      </c>
      <c r="P14" s="64"/>
      <c r="Q14" s="25"/>
      <c r="R14" s="25"/>
      <c r="S14" s="64"/>
      <c r="T14" s="65"/>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65"/>
      <c r="AZ14" s="14"/>
      <c r="BA14" s="70">
        <f>M14*D14</f>
        <v>0</v>
      </c>
      <c r="BB14" s="71">
        <f>BA14+SUM(O14:O14)</f>
        <v>0</v>
      </c>
      <c r="BC14" s="40" t="e">
        <f ca="1">SpellNumber123(L14,BB14)</f>
        <v>#NAME?</v>
      </c>
      <c r="IE14" s="24"/>
      <c r="IF14" s="24"/>
      <c r="IG14" s="24"/>
      <c r="IH14" s="24"/>
      <c r="II14" s="24"/>
    </row>
    <row r="15" spans="1:243" s="23" customFormat="1" ht="40.5" customHeight="1" x14ac:dyDescent="0.25">
      <c r="A15" s="41" t="s">
        <v>28</v>
      </c>
      <c r="B15" s="42"/>
      <c r="C15" s="43"/>
      <c r="D15" s="44"/>
      <c r="E15" s="44"/>
      <c r="F15" s="44"/>
      <c r="G15" s="44"/>
      <c r="H15" s="45"/>
      <c r="I15" s="45"/>
      <c r="J15" s="45"/>
      <c r="K15" s="45"/>
      <c r="L15" s="46"/>
      <c r="BA15" s="72">
        <f>SUM(BA13:BA14)</f>
        <v>0</v>
      </c>
      <c r="BB15" s="72">
        <f>SUM(BB13:BB14)</f>
        <v>0</v>
      </c>
      <c r="BC15" s="40" t="e">
        <f ca="1">SpellNumber123($E$2,BB15)</f>
        <v>#NAME?</v>
      </c>
      <c r="IE15" s="24">
        <v>4</v>
      </c>
      <c r="IF15" s="24" t="s">
        <v>26</v>
      </c>
      <c r="IG15" s="24" t="s">
        <v>27</v>
      </c>
      <c r="IH15" s="24">
        <v>10</v>
      </c>
      <c r="II15" s="24" t="s">
        <v>24</v>
      </c>
    </row>
    <row r="16" spans="1:243" s="28" customFormat="1" ht="54.75" hidden="1" customHeight="1" x14ac:dyDescent="0.25">
      <c r="A16" s="42" t="s">
        <v>34</v>
      </c>
      <c r="B16" s="47"/>
      <c r="C16" s="26"/>
      <c r="D16" s="48"/>
      <c r="E16" s="49" t="s">
        <v>29</v>
      </c>
      <c r="F16" s="62"/>
      <c r="G16" s="50"/>
      <c r="H16" s="27"/>
      <c r="I16" s="27"/>
      <c r="J16" s="27"/>
      <c r="K16" s="51"/>
      <c r="L16" s="52"/>
      <c r="M16" s="53" t="s">
        <v>30</v>
      </c>
      <c r="O16" s="23"/>
      <c r="P16" s="23"/>
      <c r="Q16" s="23"/>
      <c r="R16" s="23"/>
      <c r="S16" s="23"/>
      <c r="BA16" s="63">
        <f>IF(ISBLANK(F16),0,IF(E16="Excess (+)",ROUND(BA15+(BA15*F16),2),IF(E16="Less (-)",ROUND(BA15+(BA15*F16*(-1)),2),0)))</f>
        <v>0</v>
      </c>
      <c r="BB16" s="54">
        <f>ROUND(BA16,0)</f>
        <v>0</v>
      </c>
      <c r="BC16" s="55" t="e">
        <f ca="1">SpellNumber(L16,BB16)</f>
        <v>#NAME?</v>
      </c>
      <c r="IE16" s="29"/>
      <c r="IF16" s="29"/>
      <c r="IG16" s="29"/>
      <c r="IH16" s="29"/>
      <c r="II16" s="29"/>
    </row>
    <row r="17" spans="1:243" s="28" customFormat="1" ht="43.5" customHeight="1" x14ac:dyDescent="0.25">
      <c r="A17" s="41" t="s">
        <v>33</v>
      </c>
      <c r="B17" s="41"/>
      <c r="C17" s="82" t="e">
        <f ca="1">SpellNumber123($E$2,BB15)</f>
        <v>#NAME?</v>
      </c>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4"/>
      <c r="IE17" s="29"/>
      <c r="IF17" s="29"/>
      <c r="IG17" s="29"/>
      <c r="IH17" s="29"/>
      <c r="II17" s="29"/>
    </row>
    <row r="18" spans="1:243" s="12" customFormat="1" x14ac:dyDescent="0.25">
      <c r="C18" s="30"/>
      <c r="D18" s="30"/>
      <c r="E18" s="30"/>
      <c r="F18" s="30"/>
      <c r="G18" s="30"/>
      <c r="H18" s="30"/>
      <c r="I18" s="30"/>
      <c r="J18" s="30"/>
      <c r="K18" s="30"/>
      <c r="L18" s="30"/>
      <c r="M18" s="30"/>
      <c r="O18" s="30"/>
      <c r="BA18" s="30"/>
      <c r="BC18" s="30"/>
      <c r="IE18" s="13"/>
      <c r="IF18" s="13"/>
      <c r="IG18" s="13"/>
      <c r="IH18" s="13"/>
      <c r="II18" s="13"/>
    </row>
  </sheetData>
  <sheetProtection password="DE80" sheet="1" selectLockedCells="1"/>
  <mergeCells count="7">
    <mergeCell ref="A9:BC9"/>
    <mergeCell ref="C17:BC17"/>
    <mergeCell ref="A1:L1"/>
    <mergeCell ref="A4:BC4"/>
    <mergeCell ref="A5:BC5"/>
    <mergeCell ref="A6:BC6"/>
    <mergeCell ref="A7:BC7"/>
  </mergeCells>
  <dataValidations count="24">
    <dataValidation type="decimal" showInputMessage="1" showErrorMessage="1" errorTitle="Invalid Data" error="1. Enter a valid Percentage. _x000a_2. Do not enter + or - or % symbol in this field. _x000a_3. Enter only Numeric Value" promptTitle="Percentage" prompt="1. Enter a valid Percentage. _x000a_2. Do not enter + or - or % symbol in this field._x000a_3. Enter only Numeric Value" sqref="K16">
      <formula1>0</formula1>
      <formula2>99.9</formula2>
    </dataValidation>
    <dataValidation type="list" showInputMessage="1" showErrorMessage="1" errorTitle="Please enter valid values only" error="Please select the Option C1 or Option D1" promptTitle="Option C1 or D1" prompt="Please select the Option C1 or Option D1" sqref="D16">
      <formula1>"Select, Option C1, Option D1"</formula1>
    </dataValidation>
    <dataValidation type="list" showInputMessage="1" showErrorMessage="1" errorTitle="Please enter valid values only" error="Please select either LESS ( - ) or  EXCESS  ( + )" promptTitle="Less or Excess" prompt="Please select either LESS  ( - )  or  EXCESS  ( + )" sqref="E16">
      <formula1>IF(ISBLANK(F16),$A$3:$C$3,$B$3:$C$3)</formula1>
    </dataValidation>
    <dataValidation type="decimal" allowBlank="1" showInputMessage="1" showErrorMessage="1" errorTitle="Invaid Entry" error="Only Numeric Values are allowed. " promptTitle="Rate Entry" prompt="Please enter the Other Taxes2 in Rupees for this item. " sqref="N13:O13">
      <formula1>0</formula1>
      <formula2>999999999999999</formula2>
    </dataValidation>
    <dataValidation allowBlank="1" showInputMessage="1" showErrorMessage="1" promptTitle="Units" prompt="Please enter Units in text" sqref="E13:E14"/>
    <dataValidation type="list" allowBlank="1" showInputMessage="1" showErrorMessage="1" sqref="B2">
      <formula1>"Item Rate, Percentage, Item Wise"</formula1>
    </dataValidation>
    <dataValidation type="list" allowBlank="1" showInputMessage="1" showErrorMessage="1" sqref="C2">
      <formula1>"Normal, SingleWindow, Alternate"</formula1>
    </dataValidation>
    <dataValidation type="list" allowBlank="1" showInputMessage="1" showErrorMessage="1" sqref="D2">
      <formula1>"INR Only, INR and Other Currency"</formula1>
    </dataValidation>
    <dataValidation type="decimal" showInputMessage="1" showErrorMessage="1" errorTitle="Invalid Data" error="1. Enter a valid Percentage. _x000a_2. Do not enter + or - or % symbol in this field. _x000a_3. Enter only Numeric Value" promptTitle="Percentage" prompt="1. Enter a valid Percentage. _x000a_2. Do not enter + or - or % symbol in this field._x000a_3. Enter only Numeric Value" sqref="L16">
      <formula1>0</formula1>
      <formula2>IF(E16&lt;&gt;"Select",99.9,0)</formula2>
    </dataValidation>
    <dataValidation type="decimal" allowBlank="1" showInputMessage="1" showErrorMessage="1" errorTitle="Invalid Entry" error="Please Choose the Percentage Option then Enter the Percentage Rate" promptTitle="Percentage Rate" prompt="Please Choose the Percentage Option then Enter the Percentage Rate" sqref="F16">
      <formula1>IF(E16&lt;&gt;"Select",0,-1)</formula1>
      <formula2>IF(E16&lt;&gt;"Select",99.99,-1)</formula2>
    </dataValidation>
    <dataValidation type="list" allowBlank="1" showInputMessage="1" showErrorMessage="1" sqref="L13 L14">
      <formula1>"INR,EURO,USD"</formula1>
    </dataValidation>
    <dataValidation allowBlank="1" showInputMessage="1" showErrorMessage="1" promptTitle="Addition / Deduction" prompt="Please Choose the correct One" sqref="J13:J14"/>
    <dataValidation type="list" showInputMessage="1" showErrorMessage="1" sqref="I13:I14">
      <formula1>"Excess(+), Less(-)"</formula1>
    </dataValidation>
    <dataValidation type="decimal" allowBlank="1" showInputMessage="1" showErrorMessage="1" errorTitle="Invalid Entry" error="Only Numeric Values are allowed. " sqref="A13:A14">
      <formula1>0</formula1>
      <formula2>999999999999999</formula2>
    </dataValidation>
    <dataValidation allowBlank="1" showInputMessage="1" showErrorMessage="1" promptTitle="Itemcode/Make" prompt="Please enter text" sqref="C13:C14"/>
    <dataValidation type="decimal" allowBlank="1" showInputMessage="1" showErrorMessage="1" errorTitle="Invaid Entry" error="Only Numeric Values are allowed. " promptTitle="Rate Entry" prompt="Please enter the Excise Duty Category in Rupees for this item. " sqref="R13:R14">
      <formula1>0</formula1>
      <formula2>999999999999999</formula2>
    </dataValidation>
    <dataValidation type="decimal" allowBlank="1" showInputMessage="1" showErrorMessage="1" errorTitle="Invaid Entry" error="Only Numeric Values are allowed. " promptTitle="Rate Entry" prompt="Please enter the Inspection Charges in Rupees for this item. " sqref="Q13:Q14">
      <formula1>0</formula1>
      <formula2>999999999999999</formula2>
    </dataValidation>
    <dataValidation type="decimal" allowBlank="1" showInputMessage="1" showErrorMessage="1" errorTitle="Invaid Entry" error="Only Numeric Values are allowed. " promptTitle="Rate Entry" prompt="Please enter the Basic Price in Rupees for this item. " sqref="G13:H14">
      <formula1>0</formula1>
      <formula2>999999999999999</formula2>
    </dataValidation>
    <dataValidation type="decimal" allowBlank="1" showInputMessage="1" showErrorMessage="1" errorTitle="Invalid Entry" error="Only Numeric Values are allowed. " promptTitle="Quantity" prompt="Please enter the Quantity for this item. " sqref="D13:D14 F13:F14">
      <formula1>0</formula1>
      <formula2>999999999999999</formula2>
    </dataValidation>
    <dataValidation type="list" allowBlank="1" showInputMessage="1" showErrorMessage="1" sqref="K13:K14">
      <formula1>"Partial Conversion, Full Conversion"</formula1>
    </dataValidation>
    <dataValidation type="decimal" allowBlank="1" showInputMessage="1" showErrorMessage="1" errorTitle="Invaid Entry" error="Only Numeric Values are allowed. " promptTitle="Basic Rate Entry" prompt="Please enter Basic Rate  in Rupees for this item. " sqref="M14">
      <formula1>0</formula1>
      <formula2>999999999999999</formula2>
    </dataValidation>
    <dataValidation type="decimal" allowBlank="1" showInputMessage="1" showErrorMessage="1" errorTitle="Invaid Entry" error="Only Numeric Values are allowed. _x000a_GST % values between 0.00 % and 28.00 % only" promptTitle="GST in Percentage" prompt="Please enter the GST in Percentage for this item. _x000a_GST % values between 0.00 % and 28.00 % only" sqref="N14">
      <formula1>0</formula1>
      <formula2>28</formula2>
    </dataValidation>
    <dataValidation type="decimal" allowBlank="1" showErrorMessage="1" errorTitle="Invaid Entry" error="Only Numeric Values are allowed. " promptTitle="Rate Entry" prompt="Please enter the Other Taxes2 in Rupees for this item. " sqref="O14">
      <formula1>0</formula1>
      <formula2>999999999999999</formula2>
    </dataValidation>
    <dataValidation type="textLength" allowBlank="1" showInputMessage="1" showErrorMessage="1" errorTitle="Invalid Entry" error="Please Enter HSN / SAC Code. _x000a_It should be minimum 2 Chars and Maximum 10 Chars" promptTitle="HSN / SAC Code" prompt="_x000a_Please Enter HSN/SAC Code. _x000a_It should be minimum 2Chars and Maximum 10Chars" sqref="AY14">
      <formula1>2</formula1>
      <formula2>10</formula2>
    </dataValidation>
  </dataValidations>
  <pageMargins left="0.35" right="0.24" top="0.75" bottom="0.44"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E6:K14"/>
  <sheetViews>
    <sheetView tabSelected="1" workbookViewId="0">
      <selection activeCell="I24" sqref="I24"/>
    </sheetView>
  </sheetViews>
  <sheetFormatPr defaultRowHeight="15" x14ac:dyDescent="0.25"/>
  <sheetData>
    <row r="6" spans="5:11" x14ac:dyDescent="0.25">
      <c r="E6" s="89" t="s">
        <v>2</v>
      </c>
      <c r="F6" s="89"/>
      <c r="G6" s="89"/>
      <c r="H6" s="89"/>
      <c r="I6" s="89"/>
      <c r="J6" s="89"/>
      <c r="K6" s="89"/>
    </row>
    <row r="7" spans="5:11" x14ac:dyDescent="0.25">
      <c r="E7" s="89"/>
      <c r="F7" s="89"/>
      <c r="G7" s="89"/>
      <c r="H7" s="89"/>
      <c r="I7" s="89"/>
      <c r="J7" s="89"/>
      <c r="K7" s="89"/>
    </row>
    <row r="8" spans="5:11" x14ac:dyDescent="0.25">
      <c r="E8" s="89"/>
      <c r="F8" s="89"/>
      <c r="G8" s="89"/>
      <c r="H8" s="89"/>
      <c r="I8" s="89"/>
      <c r="J8" s="89"/>
      <c r="K8" s="89"/>
    </row>
    <row r="9" spans="5:11" x14ac:dyDescent="0.25">
      <c r="E9" s="89"/>
      <c r="F9" s="89"/>
      <c r="G9" s="89"/>
      <c r="H9" s="89"/>
      <c r="I9" s="89"/>
      <c r="J9" s="89"/>
      <c r="K9" s="89"/>
    </row>
    <row r="10" spans="5:11" x14ac:dyDescent="0.25">
      <c r="E10" s="89"/>
      <c r="F10" s="89"/>
      <c r="G10" s="89"/>
      <c r="H10" s="89"/>
      <c r="I10" s="89"/>
      <c r="J10" s="89"/>
      <c r="K10" s="89"/>
    </row>
    <row r="11" spans="5:11" x14ac:dyDescent="0.25">
      <c r="E11" s="89"/>
      <c r="F11" s="89"/>
      <c r="G11" s="89"/>
      <c r="H11" s="89"/>
      <c r="I11" s="89"/>
      <c r="J11" s="89"/>
      <c r="K11" s="89"/>
    </row>
    <row r="12" spans="5:11" x14ac:dyDescent="0.25">
      <c r="E12" s="89"/>
      <c r="F12" s="89"/>
      <c r="G12" s="89"/>
      <c r="H12" s="89"/>
      <c r="I12" s="89"/>
      <c r="J12" s="89"/>
      <c r="K12" s="89"/>
    </row>
    <row r="13" spans="5:11" x14ac:dyDescent="0.25">
      <c r="E13" s="89"/>
      <c r="F13" s="89"/>
      <c r="G13" s="89"/>
      <c r="H13" s="89"/>
      <c r="I13" s="89"/>
      <c r="J13" s="89"/>
      <c r="K13" s="89"/>
    </row>
    <row r="14" spans="5:11" x14ac:dyDescent="0.25">
      <c r="E14" s="89"/>
      <c r="F14" s="89"/>
      <c r="G14" s="89"/>
      <c r="H14" s="89"/>
      <c r="I14" s="89"/>
      <c r="J14" s="89"/>
      <c r="K14" s="89"/>
    </row>
  </sheetData>
  <mergeCells count="1">
    <mergeCell ref="E6:K14"/>
  </mergeCell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Macros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cloudconvert_16</cp:lastModifiedBy>
  <cp:lastPrinted>2014-12-11T06:40:55Z</cp:lastPrinted>
  <dcterms:created xsi:type="dcterms:W3CDTF">2009-01-30T06:42:42Z</dcterms:created>
  <dcterms:modified xsi:type="dcterms:W3CDTF">2021-09-08T06:15:27Z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QStatus">
    <vt:lpwstr>CR</vt:lpwstr>
  </property>
  <property fmtid="{D5CDD505-2E9C-101B-9397-08002B2CF9AE}" pid="3" name="BoQVersion">
    <vt:lpwstr>BoQ_Ver3.0</vt:lpwstr>
  </property>
  <property fmtid="{D5CDD505-2E9C-101B-9397-08002B2CF9AE}" pid="4" name="BoQChartType">
    <vt:lpwstr>Normal</vt:lpwstr>
  </property>
  <property fmtid="{D5CDD505-2E9C-101B-9397-08002B2CF9AE}" pid="5" name="SRTWOT">
    <vt:lpwstr>No</vt:lpwstr>
  </property>
  <property fmtid="{D5CDD505-2E9C-101B-9397-08002B2CF9AE}" pid="6" name="SRTWT">
    <vt:lpwstr>Yes</vt:lpwstr>
  </property>
  <property fmtid="{D5CDD505-2E9C-101B-9397-08002B2CF9AE}" pid="7" name="SCTWT">
    <vt:lpwstr>Yes</vt:lpwstr>
  </property>
  <property fmtid="{D5CDD505-2E9C-101B-9397-08002B2CF9AE}" pid="8" name="ShowSummary">
    <vt:lpwstr>No</vt:lpwstr>
  </property>
  <property fmtid="{D5CDD505-2E9C-101B-9397-08002B2CF9AE}" pid="9" name="FormBased">
    <vt:lpwstr>No</vt:lpwstr>
  </property>
  <property fmtid="{D5CDD505-2E9C-101B-9397-08002B2CF9AE}" pid="10" name="Rank">
    <vt:i4>1</vt:i4>
  </property>
  <property fmtid="{D5CDD505-2E9C-101B-9397-08002B2CF9AE}" pid="11" name="CSType">
    <vt:lpwstr>L</vt:lpwstr>
  </property>
  <property fmtid="{D5CDD505-2E9C-101B-9397-08002B2CF9AE}" pid="12" name="CCD">
    <vt:i4>3</vt:i4>
  </property>
  <property fmtid="{D5CDD505-2E9C-101B-9397-08002B2CF9AE}" pid="13" name="HH">
    <vt:lpwstr>yt6woQDwzn6PNADh5iWrrhvgXuQ=</vt:lpwstr>
  </property>
</Properties>
</file>